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KLCOEFA\SG migration\HK 2-4\PruBOCI\MF Migration\20191206\wi10\"/>
    </mc:Choice>
  </mc:AlternateContent>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<sst xmlns="http://schemas.openxmlformats.org/spreadsheetml/2006/main" count="76" uniqueCount="36">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</sst>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0" fontId="13" fillId="0" borderId="0" xfId="1" applyNumberFormat="1" applyFont="1">
      <alignmen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D6" sqref="D6"/>
    </sheetView>
  </sheetViews>
  <sheetFormatPr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1" t="s">
        <v>21</v>
      </c>
      <c r="C4" s="42"/>
      <c r="D4" s="43"/>
      <c r="E4" s="28"/>
    </row>
    <row r="5" spans="1:5">
      <c r="A5" s="3"/>
      <c r="B5" s="29"/>
      <c r="C5" s="29"/>
      <c r="D5" s="29"/>
    </row>
    <row r="6" spans="1:5" ht="40.5" customHeight="1">
      <c r="A6" s="4" t="s">
        <v>16</v>
      </c>
      <c r="B6" s="44" t="s">
        <v>35</v>
      </c>
      <c r="C6" s="45"/>
      <c r="D6" s="2"/>
    </row>
    <row r="7" spans="1:5">
      <c r="A7" s="3"/>
      <c r="B7" s="5"/>
      <c r="C7" s="5"/>
      <c r="D7" s="5"/>
    </row>
    <row r="8" spans="1:5">
      <c r="A8" s="3" t="s">
        <v>4</v>
      </c>
      <c r="B8" s="6"/>
      <c r="C8" s="39">
        <v>2825</v>
      </c>
      <c r="D8" s="7"/>
    </row>
    <row r="9" spans="1:5">
      <c r="A9" s="3"/>
      <c r="B9" s="5"/>
      <c r="C9" s="5"/>
      <c r="D9" s="5"/>
    </row>
    <row r="10" spans="1:5">
      <c r="A10" s="8" t="s">
        <v>20</v>
      </c>
      <c r="B10" s="9"/>
      <c r="C10" s="30">
        <v>43805</v>
      </c>
      <c r="D10" s="7"/>
    </row>
    <row r="11" spans="1:5">
      <c r="A11" s="10"/>
      <c r="B11" s="11"/>
      <c r="C11" s="5"/>
      <c r="D11" s="5"/>
    </row>
    <row r="12" spans="1:5">
      <c r="A12" s="3"/>
      <c r="B12" s="12" t="s">
        <v>8</v>
      </c>
      <c r="C12" s="13"/>
      <c r="D12" s="5"/>
    </row>
    <row r="13" spans="1:5">
      <c r="A13" s="14" t="s">
        <v>6</v>
      </c>
      <c r="B13" s="31" t="s">
        <v>22</v>
      </c>
      <c r="C13" s="32">
        <v>25.0351</v>
      </c>
      <c r="D13" s="7"/>
      <c r="E13" s="28"/>
    </row>
    <row r="14" spans="1:5">
      <c r="A14" s="14" t="s">
        <v>0</v>
      </c>
      <c r="B14" s="31" t="s">
        <v>22</v>
      </c>
      <c r="C14" s="33">
        <v>12517550</v>
      </c>
      <c r="D14" s="7"/>
      <c r="E14" s="28"/>
    </row>
    <row r="15" spans="1:5">
      <c r="A15" s="14" t="s">
        <v>2</v>
      </c>
      <c r="B15" s="31" t="s">
        <v>22</v>
      </c>
      <c r="C15" s="34">
        <v>260527.2</v>
      </c>
      <c r="D15" s="7"/>
      <c r="E15" s="28"/>
    </row>
    <row r="16" spans="1:5">
      <c r="A16" s="3"/>
      <c r="B16" s="21"/>
      <c r="C16" s="5"/>
      <c r="D16" s="5"/>
    </row>
    <row r="17" spans="1:4">
      <c r="A17" s="3" t="s">
        <v>3</v>
      </c>
      <c r="B17" s="22"/>
      <c r="C17" s="35">
        <v>48354000</v>
      </c>
      <c r="D17" s="5"/>
    </row>
    <row r="18" spans="1:4">
      <c r="A18" s="3" t="s">
        <v>7</v>
      </c>
      <c r="B18" s="22"/>
      <c r="C18" s="35">
        <v>48354000</v>
      </c>
      <c r="D18" s="5"/>
    </row>
    <row r="19" spans="1:4" ht="15" customHeight="1">
      <c r="A19" s="15"/>
      <c r="B19" s="23"/>
      <c r="C19" s="5"/>
      <c r="D19" s="5"/>
    </row>
    <row r="20" spans="1:4">
      <c r="A20" s="3" t="s">
        <v>9</v>
      </c>
      <c r="B20" s="31" t="s">
        <v>22</v>
      </c>
      <c r="C20" s="33">
        <v>1210548865.97</v>
      </c>
      <c r="D20" s="7"/>
    </row>
    <row r="21" spans="1:4">
      <c r="A21" s="3" t="s">
        <v>10</v>
      </c>
      <c r="B21" s="31" t="s">
        <v>22</v>
      </c>
      <c r="C21" s="33">
        <v>1210548865.97</v>
      </c>
      <c r="D21" s="7"/>
    </row>
    <row r="22" spans="1:4">
      <c r="A22" s="3"/>
      <c r="B22" s="6"/>
      <c r="C22" s="17"/>
      <c r="D22" s="5"/>
    </row>
    <row r="23" spans="1:4">
      <c r="A23" s="3"/>
      <c r="B23" s="16"/>
      <c r="C23" s="18" t="s">
        <v>11</v>
      </c>
      <c r="D23" s="5"/>
    </row>
    <row r="24" spans="1:4">
      <c r="A24" s="3" t="s">
        <v>19</v>
      </c>
      <c r="B24" s="19"/>
      <c r="C24" s="36">
        <v>-0.73936193584207555</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46" t="s">
        <v>23</v>
      </c>
      <c r="B33" s="47"/>
      <c r="C33" s="47"/>
      <c r="D33" s="37"/>
    </row>
    <row r="36" spans="1:4">
      <c r="A36" s="38"/>
    </row>
  </sheetData>
  <sheetProtection selectLockedCells="1"/>
  <mergeCells count="3">
    <mergeCell ref="B4:D4"/>
    <mergeCell ref="B6:C6"/>
    <mergeCell ref="A33:C33"/>
  </mergeCells>
  <phoneticPr fontId="14"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cols>
    <col min="1" max="1" width="47.5703125" style="27" customWidth="1"/>
    <col min="2" max="2" width="9.140625" style="27"/>
    <col min="3" max="3" width="23.425781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1" t="s">
        <v>21</v>
      </c>
      <c r="C4" s="42"/>
      <c r="D4" s="43"/>
      <c r="E4" s="28"/>
    </row>
    <row r="5" spans="1:5">
      <c r="A5" s="3"/>
      <c r="B5" s="29"/>
      <c r="C5" s="29"/>
      <c r="D5" s="29"/>
    </row>
    <row r="6" spans="1:5" ht="40.5" customHeight="1">
      <c r="A6" s="4" t="s">
        <v>16</v>
      </c>
      <c r="B6" s="44" t="str">
        <f>Input!B7 &amp; "™"</f>
        <v>標智中證香港100指數基金™</v>
      </c>
      <c r="C6" s="45"/>
      <c r="D6" s="2"/>
    </row>
    <row r="7" spans="1:5">
      <c r="A7" s="3"/>
      <c r="B7" s="5"/>
      <c r="C7" s="5"/>
      <c r="D7" s="5"/>
    </row>
    <row r="8" spans="1:5">
      <c r="A8" s="3" t="s">
        <v>4</v>
      </c>
      <c r="B8" s="6"/>
      <c r="C8" s="39">
        <f>Input!B8</f>
        <v>2825</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24.9758</v>
      </c>
      <c r="D13" s="7"/>
      <c r="E13" s="28"/>
    </row>
    <row r="14" spans="1:5">
      <c r="A14" s="14" t="s">
        <v>0</v>
      </c>
      <c r="B14" s="31" t="s">
        <v>22</v>
      </c>
      <c r="C14" s="33">
        <f>Input!B4</f>
        <v>12487900</v>
      </c>
      <c r="D14" s="7"/>
      <c r="E14" s="28"/>
    </row>
    <row r="15" spans="1:5">
      <c r="A15" s="14" t="s">
        <v>2</v>
      </c>
      <c r="B15" s="31" t="s">
        <v>22</v>
      </c>
      <c r="C15" s="34">
        <f>Input!B5</f>
        <v>261054.95</v>
      </c>
      <c r="D15" s="7"/>
      <c r="E15" s="28"/>
    </row>
    <row r="16" spans="1:5">
      <c r="A16" s="3"/>
      <c r="B16" s="21"/>
      <c r="C16" s="5"/>
      <c r="D16" s="5"/>
    </row>
    <row r="17" spans="1:4">
      <c r="A17" s="3" t="s">
        <v>3</v>
      </c>
      <c r="B17" s="22"/>
      <c r="C17" s="35">
        <f>Input!B6</f>
        <v>47798000</v>
      </c>
      <c r="D17" s="5"/>
    </row>
    <row r="18" spans="1:4">
      <c r="A18" s="3" t="s">
        <v>7</v>
      </c>
      <c r="B18" s="22"/>
      <c r="C18" s="35">
        <f>Input!B6</f>
        <v>47798000</v>
      </c>
      <c r="D18" s="5"/>
    </row>
    <row r="19" spans="1:4" ht="15" customHeight="1">
      <c r="A19" s="15"/>
      <c r="B19" s="23"/>
      <c r="C19" s="5"/>
      <c r="D19" s="5"/>
    </row>
    <row r="20" spans="1:4">
      <c r="A20" s="3" t="s">
        <v>9</v>
      </c>
      <c r="B20" s="31" t="s">
        <v>22</v>
      </c>
      <c r="C20" s="33">
        <f>Input!B9</f>
        <v>1193795005.05</v>
      </c>
      <c r="D20" s="7"/>
    </row>
    <row r="21" spans="1:4">
      <c r="A21" s="3" t="s">
        <v>10</v>
      </c>
      <c r="B21" s="31" t="s">
        <v>22</v>
      </c>
      <c r="C21" s="33">
        <f>Input!B9</f>
        <v>1193795005.05</v>
      </c>
      <c r="D21" s="7"/>
    </row>
    <row r="22" spans="1:4">
      <c r="A22" s="3"/>
      <c r="B22" s="6"/>
      <c r="C22" s="17"/>
      <c r="D22" s="5"/>
    </row>
    <row r="23" spans="1:4">
      <c r="A23" s="3"/>
      <c r="B23" s="16"/>
      <c r="C23" s="18" t="s">
        <v>11</v>
      </c>
      <c r="D23" s="5"/>
    </row>
    <row r="24" spans="1:4">
      <c r="A24" s="3" t="s">
        <v>19</v>
      </c>
      <c r="B24" s="19"/>
      <c r="C24" s="36">
        <f>(( Input!B3-Input!B2)/Input!B2)*100</f>
        <v>0.29708758077819791</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0.75" customHeight="1">
      <c r="A33" s="46" t="s">
        <v>23</v>
      </c>
      <c r="B33" s="47"/>
      <c r="C33" s="47"/>
      <c r="D33" s="37"/>
    </row>
    <row r="36" spans="1:4">
      <c r="A36" s="38"/>
    </row>
  </sheetData>
  <sheetProtection password="C50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cols>
    <col min="1" max="1" width="16.85546875" customWidth="1"/>
  </cols>
  <sheetData>
    <row r="1" spans="1:3" ht="15.75">
      <c r="A1" s="24" t="s">
        <v>24</v>
      </c>
      <c r="B1" s="25">
        <v>43801</v>
      </c>
      <c r="C1" t="s">
        <v>33</v>
      </c>
    </row>
    <row r="2" spans="1:3" ht="15.75">
      <c r="A2" s="24" t="s">
        <v>25</v>
      </c>
      <c r="B2">
        <v>24.9758</v>
      </c>
      <c r="C2" t="s">
        <v>33</v>
      </c>
    </row>
    <row r="3" spans="1:3" ht="15.75">
      <c r="A3" s="24" t="s">
        <v>26</v>
      </c>
      <c r="B3">
        <v>25.05</v>
      </c>
      <c r="C3" t="s">
        <v>33</v>
      </c>
    </row>
    <row r="4" spans="1:3" ht="15.75">
      <c r="A4" s="24" t="s">
        <v>27</v>
      </c>
      <c r="B4">
        <v>12487900</v>
      </c>
      <c r="C4" t="s">
        <v>33</v>
      </c>
    </row>
    <row r="5" spans="1:3" ht="15.75">
      <c r="A5" s="24" t="s">
        <v>31</v>
      </c>
      <c r="B5">
        <v>261054.95</v>
      </c>
      <c r="C5" t="s">
        <v>33</v>
      </c>
    </row>
    <row r="6" spans="1:3" ht="15.75">
      <c r="A6" s="24" t="s">
        <v>28</v>
      </c>
      <c r="B6">
        <v>47798000</v>
      </c>
      <c r="C6" t="s">
        <v>33</v>
      </c>
    </row>
    <row r="7" spans="1:3" ht="15.75">
      <c r="A7" s="24" t="s">
        <v>30</v>
      </c>
      <c r="B7" s="24" t="s">
        <v>34</v>
      </c>
      <c r="C7" t="s">
        <v>33</v>
      </c>
    </row>
    <row r="8" spans="1:3" ht="15.75">
      <c r="A8" s="24" t="s">
        <v>29</v>
      </c>
      <c r="B8" s="40">
        <v>2825</v>
      </c>
      <c r="C8" t="s">
        <v>33</v>
      </c>
    </row>
    <row r="9" spans="1:3" ht="15.75">
      <c r="A9" s="26" t="s">
        <v>32</v>
      </c>
      <c r="B9">
        <v>1193795005.05</v>
      </c>
      <c r="C9" t="s">
        <v>33</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Wong, Wei Yeak [ICG-OPS]</cp:lastModifiedBy>
  <cp:lastPrinted>2011-07-06T03:21:58Z</cp:lastPrinted>
  <dcterms:created xsi:type="dcterms:W3CDTF">2011-07-06T02:52:03Z</dcterms:created>
  <dcterms:modified xsi:type="dcterms:W3CDTF">2019-12-06T09:53:57Z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-403540521</vt:i4>
  </property>
  <property fmtid="{D5CDD505-2E9C-101B-9397-08002B2CF9AE}" pid="3" name="_NewReviewCycle">
    <vt:lpwstr/>
  </property>
  <property fmtid="{D5CDD505-2E9C-101B-9397-08002B2CF9AE}" pid="4" name="_EmailSubject">
    <vt:lpwstr>[Citi] Valuation Packages-WI10  (NAV date :6 Dec 2019) -EM-</vt:lpwstr>
  </property>
  <property fmtid="{D5CDD505-2E9C-101B-9397-08002B2CF9AE}" pid="5" name="_AuthorEmail">
    <vt:lpwstr>ww06045@imcap.ap.ssmb.com</vt:lpwstr>
  </property>
  <property fmtid="{D5CDD505-2E9C-101B-9397-08002B2CF9AE}" pid="6" name="_AuthorEmailDisplayName">
    <vt:lpwstr>Wong, Wei Yeak [ICG-OPS]</vt:lpwstr>
  </property>
</Properties>
</file>