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und Accounting\Customer Report\3437\5. E-Submission Files\"/>
    </mc:Choice>
  </mc:AlternateContent>
  <bookViews>
    <workbookView xWindow="0" yWindow="0" windowWidth="15300" windowHeight="7605"/>
  </bookViews>
  <sheets>
    <sheet name="Report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0" i="1" l="1"/>
  <c r="I10" i="1" s="1"/>
  <c r="F10" i="1" l="1"/>
  <c r="C17" i="1" l="1"/>
  <c r="I17" i="1" l="1"/>
  <c r="F17" i="1"/>
  <c r="C18" i="1"/>
  <c r="I18" i="1" l="1"/>
  <c r="F18" i="1"/>
  <c r="C21" i="1" l="1"/>
  <c r="C20" i="1"/>
  <c r="F24" i="1"/>
  <c r="C24" i="1"/>
  <c r="I24" i="1"/>
  <c r="F20" i="1" l="1"/>
  <c r="I20" i="1"/>
  <c r="I21" i="1"/>
  <c r="F21" i="1"/>
  <c r="C15" i="1"/>
  <c r="C14" i="1"/>
  <c r="C13" i="1"/>
  <c r="I13" i="1" l="1"/>
  <c r="F13" i="1"/>
  <c r="I14" i="1"/>
  <c r="F14" i="1"/>
  <c r="I15" i="1"/>
  <c r="F15" i="1"/>
</calcChain>
</file>

<file path=xl/sharedStrings.xml><?xml version="1.0" encoding="utf-8"?>
<sst xmlns="http://schemas.openxmlformats.org/spreadsheetml/2006/main" count="61" uniqueCount="37">
  <si>
    <t>Trading Information of Exchange Traded Funds</t>
  </si>
  <si>
    <t>Name of ETF Manager</t>
  </si>
  <si>
    <t/>
  </si>
  <si>
    <t>Name of ETF</t>
  </si>
  <si>
    <t>Stock Code</t>
  </si>
  <si>
    <t>Date (ddmmmyyyy)</t>
  </si>
  <si>
    <t>Currency</t>
  </si>
  <si>
    <t>N.A.V. per Unit in Trading Currency (Note 1)</t>
  </si>
  <si>
    <t>N.A.V. per Creation Unit (Note 2)</t>
  </si>
  <si>
    <t>Actual Cash per Creation Unit (Note 3)</t>
  </si>
  <si>
    <t>Premium / Discount (%) (Note 5)</t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</si>
  <si>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</si>
  <si>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</si>
  <si>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</si>
  <si>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</si>
  <si>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5. Premium / Discount is the difference between the closing price and the N.A.V. per unit of the Fund.</t>
  </si>
  <si>
    <t>Disclaimer</t>
  </si>
  <si>
    <t>- End -</t>
  </si>
  <si>
    <t/>
  </si>
  <si>
    <t>Total Units Outstanding (Hong Kong Units) (Note 4a)</t>
  </si>
  <si>
    <t>Total Units Outstanding (Fund Total) (Note 4b)</t>
  </si>
  <si>
    <t>Asset Under Management (Hong Kong Units) (Note 6a)</t>
  </si>
  <si>
    <t>Asset Under Management (Fund Total) (Note 6b)</t>
  </si>
  <si>
    <t>4a. Total Units Outstanding (Hong Kong Units) is the total units in issue for listed class (prior to any current day transaction)._x000D_
4b. Total Units Outstanding (Fund Total) is the total units in issue for both listed class and unlisted class (prior to any current day transaction).</t>
  </si>
  <si>
    <t>6a. Asset Under Management (Hong Kong Units) is the Net Asset Value of the listed class._x000D_
6b. Asset Under Management (Fund Total) is the Net Asset Value of the ETF including units of both listed class and unlisted class.</t>
  </si>
  <si>
    <t>(Percentage %)</t>
  </si>
  <si>
    <t>Bosera China Reform Hong Kong Central-SOEs High Dividend Yield Index ETF</t>
    <phoneticPr fontId="6" type="noConversion"/>
  </si>
  <si>
    <t>Bosera Asset Management (International) Co., Limited</t>
    <phoneticPr fontId="6" type="noConversion"/>
  </si>
  <si>
    <t>The data is provided for reference only._x000D_ Bosera Asset Management (International) Co., Limited  takes no responsibility for the contents of the data supplied, _x000D_makes no representation as to its updatedness, accuracy or completeness and expressly disclaim any liability _x000D_whatsoever for any loss howsoever arising from or in reliance upon the use of or reference of such data.</t>
    <phoneticPr fontId="6" type="noConversion"/>
  </si>
  <si>
    <t>HKD</t>
  </si>
  <si>
    <t>09437</t>
    <phoneticPr fontId="16" type="noConversion"/>
  </si>
  <si>
    <t>HKD</t>
    <phoneticPr fontId="6" type="noConversion"/>
  </si>
  <si>
    <t>03437</t>
    <phoneticPr fontId="16" type="noConversion"/>
  </si>
  <si>
    <t>USD</t>
    <phoneticPr fontId="6" type="noConversion"/>
  </si>
  <si>
    <t>RMB</t>
    <phoneticPr fontId="6" type="noConversion"/>
  </si>
  <si>
    <t>HKD</t>
    <phoneticPr fontId="6" type="noConversion"/>
  </si>
  <si>
    <t>HKD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</si>
</sst>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76" formatCode="_-* #,##0.00_-;\-* #,##0.00_-;_-* &quot;-&quot;??_-;_-@_-"/>
    <numFmt numFmtId="177" formatCode="[$-409]ddmmmyyyy"/>
    <numFmt numFmtId="178" formatCode="#,##0.0000"/>
    <numFmt numFmtId="179" formatCode="#,###"/>
    <numFmt numFmtId="180" formatCode="###0.00"/>
    <numFmt numFmtId="181" formatCode="#,###.0000"/>
  </numFmts>
  <fonts count="17">
    <font>
      <sz val="11"/>
      <color theme="1"/>
      <name val="Calibri"/>
    </font>
    <font>
      <b/>
      <u/>
      <sz val="12"/>
      <color rgb="FF000000"/>
      <name val="SansSerif"/>
      <family val="2"/>
    </font>
    <font>
      <sz val="9"/>
      <color rgb="FF000000"/>
      <name val="Monospaced"/>
      <family val="3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i/>
      <sz val="7"/>
      <color rgb="FF000000"/>
      <name val="SansSerif"/>
      <family val="2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1"/>
      <color rgb="FF000000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8" fillId="0" borderId="0"/>
    <xf numFmtId="43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176" fontId="14" fillId="0" borderId="0" applyFont="0" applyFill="0" applyBorder="0" applyAlignment="0" applyProtection="0"/>
    <xf numFmtId="176" fontId="8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177" fontId="3" fillId="0" borderId="3" xfId="1" applyNumberFormat="1" applyFont="1" applyBorder="1" applyAlignment="1">
      <alignment horizontal="right" vertical="top" wrapText="1"/>
    </xf>
    <xf numFmtId="178" fontId="3" fillId="0" borderId="3" xfId="1" applyNumberFormat="1" applyFont="1" applyBorder="1" applyAlignment="1">
      <alignment horizontal="right" vertical="top" wrapText="1"/>
    </xf>
    <xf numFmtId="4" fontId="3" fillId="0" borderId="3" xfId="1" applyNumberFormat="1" applyFont="1" applyBorder="1" applyAlignment="1">
      <alignment horizontal="right" vertical="top" wrapText="1"/>
    </xf>
    <xf numFmtId="179" fontId="3" fillId="0" borderId="3" xfId="1" applyNumberFormat="1" applyFont="1" applyBorder="1" applyAlignment="1">
      <alignment horizontal="right" vertical="top" wrapText="1"/>
    </xf>
    <xf numFmtId="0" fontId="5" fillId="0" borderId="0" xfId="1" applyFont="1" applyBorder="1" applyAlignment="1">
      <alignment horizontal="right" vertical="top" wrapText="1"/>
    </xf>
    <xf numFmtId="180" fontId="3" fillId="0" borderId="3" xfId="2" applyNumberFormat="1" applyFont="1" applyBorder="1" applyAlignment="1">
      <alignment horizontal="right" vertical="top" wrapText="1"/>
    </xf>
    <xf numFmtId="0" fontId="3" fillId="0" borderId="3" xfId="2" quotePrefix="1" applyFont="1" applyBorder="1" applyAlignment="1">
      <alignment horizontal="right" vertical="top" wrapText="1"/>
    </xf>
    <xf numFmtId="181" fontId="3" fillId="0" borderId="3" xfId="1" applyNumberFormat="1" applyFont="1" applyBorder="1" applyAlignment="1">
      <alignment horizontal="right" vertical="top" wrapText="1"/>
    </xf>
    <xf numFmtId="181" fontId="2" fillId="0" borderId="0" xfId="0" applyNumberFormat="1" applyFont="1" applyBorder="1" applyAlignment="1">
      <alignment horizontal="left" vertical="top" wrapText="1"/>
    </xf>
    <xf numFmtId="181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7">
    <cellStyle name="Normal" xfId="11"/>
    <cellStyle name="一般" xfId="0" builtinId="0"/>
    <cellStyle name="一般 2" xfId="8"/>
    <cellStyle name="一般 3" xfId="1"/>
    <cellStyle name="一般 4" xfId="10"/>
    <cellStyle name="一般 5" xfId="12"/>
    <cellStyle name="一般 6" xfId="13"/>
    <cellStyle name="一般 7" xfId="2"/>
    <cellStyle name="千分位 2" xfId="15"/>
    <cellStyle name="千分位 3" xfId="16"/>
    <cellStyle name="千分位 4" xfId="3"/>
    <cellStyle name="好_Basket MV Geneva" xfId="6"/>
    <cellStyle name="好_工作表1" xfId="4"/>
    <cellStyle name="百分比 2" xfId="9"/>
    <cellStyle name="超連結 2" xfId="14"/>
    <cellStyle name="壞_Basket MV Geneva" xfId="7"/>
    <cellStyle name="壞_工作表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Accounting/Customer%20Report/3437/3.%20Valuation/3437%20Valuation%20Summary%202024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NAV Summary"/>
      <sheetName val="Liquidity"/>
      <sheetName val="Fee recon"/>
      <sheetName val="Fees"/>
      <sheetName val="SoO"/>
      <sheetName val="Transaction"/>
      <sheetName val="Basket MV Geneva"/>
      <sheetName val="Basket Value"/>
      <sheetName val="E-submission(C)"/>
      <sheetName val="E-submission(E)"/>
      <sheetName val="Bloomberg Fund Price List"/>
      <sheetName val="PCF Source"/>
      <sheetName val="PCF Checking"/>
      <sheetName val="Dividend"/>
      <sheetName val="Payment instruction"/>
      <sheetName val="Input"/>
      <sheetName val="Trade Cover"/>
      <sheetName val="Trade Instruction"/>
      <sheetName val="Trade Instruction2"/>
      <sheetName val="Trade Instruction3"/>
      <sheetName val="Trade Instruction4"/>
      <sheetName val="itinkind"/>
      <sheetName val="itredem"/>
      <sheetName val="No Trade Cover"/>
      <sheetName val="No Trade Instruction"/>
      <sheetName val="Cash Creation -CMS"/>
      <sheetName val="Cash Creation - Mirae"/>
      <sheetName val="Cash Redemption - Mirae"/>
      <sheetName val="PX GENEVA"/>
      <sheetName val="HDLG GENEVA"/>
      <sheetName val="Stock List"/>
      <sheetName val="Project Cash"/>
      <sheetName val="Non Basket Val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C13">
            <v>9.2739999999999991</v>
          </cell>
          <cell r="F13">
            <v>1.1898541999999999</v>
          </cell>
          <cell r="I13">
            <v>8.4866373999999993</v>
          </cell>
        </row>
        <row r="14">
          <cell r="C14">
            <v>927399.99999999988</v>
          </cell>
          <cell r="F14">
            <v>927399.99999999988</v>
          </cell>
          <cell r="I14">
            <v>927399.99999999988</v>
          </cell>
        </row>
        <row r="15">
          <cell r="C15">
            <v>7996.3000000000466</v>
          </cell>
          <cell r="F15">
            <v>7996.3000000000466</v>
          </cell>
          <cell r="I15">
            <v>7996.3000000000466</v>
          </cell>
        </row>
        <row r="17">
          <cell r="C17">
            <v>10800000</v>
          </cell>
        </row>
        <row r="18">
          <cell r="C18">
            <v>12360000</v>
          </cell>
        </row>
        <row r="20">
          <cell r="C20">
            <v>100158735.16999994</v>
          </cell>
        </row>
        <row r="21">
          <cell r="C21">
            <v>114626107.55999994</v>
          </cell>
        </row>
        <row r="24">
          <cell r="C24">
            <v>-0.3127021781324123</v>
          </cell>
          <cell r="F24">
            <v>-0.66392133792755847</v>
          </cell>
          <cell r="I24">
            <v>-1.8853251007468524E-2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1"/>
  <sheetViews>
    <sheetView tabSelected="1" topLeftCell="B1" workbookViewId="0">
      <selection activeCell="C8" sqref="C8:I26"/>
    </sheetView>
  </sheetViews>
  <sheetFormatPr defaultColWidth="9.140625" defaultRowHeight="15"/>
  <cols>
    <col min="1" max="1" width="66" customWidth="1"/>
    <col min="2" max="2" width="10.85546875" customWidth="1"/>
    <col min="3" max="3" width="32.85546875" customWidth="1"/>
    <col min="4" max="4" width="3.5703125" customWidth="1"/>
    <col min="5" max="5" width="10.85546875" customWidth="1"/>
    <col min="6" max="6" width="32.85546875" customWidth="1"/>
    <col min="7" max="7" width="3.42578125" customWidth="1"/>
    <col min="8" max="8" width="10.85546875" customWidth="1"/>
    <col min="9" max="9" width="32.85546875" customWidth="1"/>
  </cols>
  <sheetData>
    <row r="1" spans="1:9" ht="15.75">
      <c r="A1" s="1" t="s">
        <v>0</v>
      </c>
      <c r="B1" s="2"/>
      <c r="C1" s="2"/>
      <c r="D1" s="2"/>
      <c r="E1" s="2"/>
      <c r="F1" s="2"/>
      <c r="H1" s="2"/>
      <c r="I1" s="2"/>
    </row>
    <row r="2" spans="1:9">
      <c r="A2" s="3"/>
      <c r="B2" s="2"/>
      <c r="C2" s="2"/>
      <c r="D2" s="2"/>
      <c r="E2" s="2"/>
      <c r="F2" s="2"/>
      <c r="H2" s="2"/>
      <c r="I2" s="2"/>
    </row>
    <row r="3" spans="1:9">
      <c r="A3" s="2"/>
      <c r="B3" s="2"/>
      <c r="C3" s="2"/>
      <c r="D3" s="2"/>
      <c r="E3" s="2"/>
      <c r="F3" s="2"/>
      <c r="H3" s="2"/>
      <c r="I3" s="2"/>
    </row>
    <row r="4" spans="1:9" ht="15" customHeight="1">
      <c r="A4" s="4" t="s">
        <v>1</v>
      </c>
      <c r="B4" s="21" t="s">
        <v>27</v>
      </c>
      <c r="C4" s="22"/>
      <c r="D4" s="22"/>
      <c r="E4" s="22"/>
      <c r="F4" s="22"/>
      <c r="G4" s="22"/>
      <c r="H4" s="22"/>
      <c r="I4" s="23"/>
    </row>
    <row r="5" spans="1:9">
      <c r="A5" s="2" t="s">
        <v>2</v>
      </c>
      <c r="B5" s="2"/>
      <c r="C5" s="2"/>
      <c r="D5" s="2"/>
      <c r="E5" s="2"/>
      <c r="F5" s="2"/>
      <c r="H5" s="2"/>
      <c r="I5" s="2"/>
    </row>
    <row r="6" spans="1:9" ht="34.5" customHeight="1">
      <c r="A6" s="4" t="s">
        <v>3</v>
      </c>
      <c r="B6" s="19" t="s">
        <v>26</v>
      </c>
      <c r="C6" s="20"/>
      <c r="D6" s="2"/>
      <c r="E6" s="19" t="s">
        <v>26</v>
      </c>
      <c r="F6" s="20"/>
      <c r="H6" s="19" t="s">
        <v>26</v>
      </c>
      <c r="I6" s="20"/>
    </row>
    <row r="7" spans="1:9">
      <c r="A7" s="2" t="s">
        <v>2</v>
      </c>
      <c r="B7" s="2"/>
      <c r="C7" s="2"/>
      <c r="D7" s="2"/>
      <c r="E7" s="2"/>
      <c r="F7" s="2"/>
      <c r="H7" s="2"/>
      <c r="I7" s="2"/>
    </row>
    <row r="8" spans="1:9">
      <c r="A8" s="4" t="s">
        <v>4</v>
      </c>
      <c r="B8" s="2"/>
      <c r="C8" s="15" t="s">
        <v>32</v>
      </c>
      <c r="D8" s="2"/>
      <c r="E8" s="2"/>
      <c r="F8" s="15" t="s">
        <v>30</v>
      </c>
      <c r="H8" s="2"/>
      <c r="I8" s="15">
        <v>83437</v>
      </c>
    </row>
    <row r="9" spans="1:9">
      <c r="A9" s="2" t="s">
        <v>2</v>
      </c>
      <c r="B9" s="2"/>
      <c r="C9" s="8"/>
      <c r="D9" s="2"/>
      <c r="E9" s="2"/>
      <c r="F9" s="8"/>
      <c r="H9" s="2"/>
      <c r="I9" s="8"/>
    </row>
    <row r="10" spans="1:9">
      <c r="A10" s="4" t="s">
        <v>5</v>
      </c>
      <c r="B10" s="2"/>
      <c r="C10" s="9">
        <f ca="1">TODAY()</f>
        <v>45526</v>
      </c>
      <c r="D10" s="2"/>
      <c r="E10" s="2"/>
      <c r="F10" s="9">
        <f ca="1">C10</f>
        <v>45526</v>
      </c>
      <c r="H10" s="2"/>
      <c r="I10" s="9">
        <f ca="1">C10</f>
        <v>45526</v>
      </c>
    </row>
    <row r="11" spans="1:9">
      <c r="A11" s="2" t="s">
        <v>2</v>
      </c>
      <c r="B11" s="2"/>
      <c r="C11" s="8"/>
      <c r="D11" s="2"/>
      <c r="E11" s="2"/>
      <c r="F11" s="8"/>
      <c r="H11" s="2"/>
      <c r="I11" s="8"/>
    </row>
    <row r="12" spans="1:9">
      <c r="A12" s="2"/>
      <c r="B12" s="5" t="s">
        <v>6</v>
      </c>
      <c r="C12" s="8"/>
      <c r="D12" s="2"/>
      <c r="E12" s="5" t="s">
        <v>6</v>
      </c>
      <c r="F12" s="8"/>
      <c r="H12" s="5" t="s">
        <v>6</v>
      </c>
      <c r="I12" s="8"/>
    </row>
    <row r="13" spans="1:9">
      <c r="A13" s="4" t="s">
        <v>7</v>
      </c>
      <c r="B13" s="6" t="s">
        <v>29</v>
      </c>
      <c r="C13" s="10">
        <f ca="1">'[1]E-submission(C)'!C13</f>
        <v>9.2739999999999991</v>
      </c>
      <c r="D13" s="2"/>
      <c r="E13" s="6" t="s">
        <v>33</v>
      </c>
      <c r="F13" s="10">
        <f ca="1">'[1]E-submission(C)'!F13</f>
        <v>1.1898541999999999</v>
      </c>
      <c r="H13" s="6" t="s">
        <v>34</v>
      </c>
      <c r="I13" s="10">
        <f ca="1">'[1]E-submission(C)'!I13</f>
        <v>8.4866373999999993</v>
      </c>
    </row>
    <row r="14" spans="1:9">
      <c r="A14" s="4" t="s">
        <v>8</v>
      </c>
      <c r="B14" s="6" t="s">
        <v>29</v>
      </c>
      <c r="C14" s="11">
        <f ca="1">'[1]E-submission(C)'!C14</f>
        <v>927399.99999999988</v>
      </c>
      <c r="D14" s="2"/>
      <c r="E14" s="6" t="s">
        <v>35</v>
      </c>
      <c r="F14" s="11">
        <f ca="1">'[1]E-submission(C)'!F14</f>
        <v>927399.99999999988</v>
      </c>
      <c r="H14" s="6" t="s">
        <v>35</v>
      </c>
      <c r="I14" s="11">
        <f ca="1">'[1]E-submission(C)'!I14</f>
        <v>927399.99999999988</v>
      </c>
    </row>
    <row r="15" spans="1:9">
      <c r="A15" s="4" t="s">
        <v>9</v>
      </c>
      <c r="B15" s="6" t="s">
        <v>29</v>
      </c>
      <c r="C15" s="11">
        <f ca="1">'[1]E-submission(C)'!C15</f>
        <v>7996.3000000000466</v>
      </c>
      <c r="D15" s="2"/>
      <c r="E15" s="6" t="s">
        <v>31</v>
      </c>
      <c r="F15" s="11">
        <f ca="1">'[1]E-submission(C)'!F15</f>
        <v>7996.3000000000466</v>
      </c>
      <c r="H15" s="6" t="s">
        <v>31</v>
      </c>
      <c r="I15" s="11">
        <f ca="1">'[1]E-submission(C)'!I15</f>
        <v>7996.3000000000466</v>
      </c>
    </row>
    <row r="16" spans="1:9">
      <c r="A16" s="2" t="s">
        <v>2</v>
      </c>
      <c r="B16" s="2"/>
      <c r="C16" s="8"/>
      <c r="D16" s="2"/>
      <c r="E16" s="2"/>
      <c r="F16" s="8"/>
      <c r="H16" s="2"/>
      <c r="I16" s="8"/>
    </row>
    <row r="17" spans="1:9">
      <c r="A17" s="4" t="s">
        <v>19</v>
      </c>
      <c r="B17" s="2"/>
      <c r="C17" s="12">
        <f ca="1">'[1]E-submission(C)'!C17</f>
        <v>10800000</v>
      </c>
      <c r="D17" s="2"/>
      <c r="E17" s="2"/>
      <c r="F17" s="12">
        <f ca="1">C17</f>
        <v>10800000</v>
      </c>
      <c r="H17" s="2"/>
      <c r="I17" s="12">
        <f ca="1">C17</f>
        <v>10800000</v>
      </c>
    </row>
    <row r="18" spans="1:9">
      <c r="A18" s="4" t="s">
        <v>20</v>
      </c>
      <c r="B18" s="2"/>
      <c r="C18" s="16">
        <f ca="1">'[1]E-submission(C)'!C18</f>
        <v>12360000</v>
      </c>
      <c r="D18" s="17"/>
      <c r="E18" s="17"/>
      <c r="F18" s="16">
        <f ca="1">C18</f>
        <v>12360000</v>
      </c>
      <c r="G18" s="18"/>
      <c r="H18" s="17"/>
      <c r="I18" s="16">
        <f ca="1">C18</f>
        <v>12360000</v>
      </c>
    </row>
    <row r="19" spans="1:9">
      <c r="A19" s="2" t="s">
        <v>2</v>
      </c>
      <c r="B19" s="2"/>
      <c r="C19" s="8"/>
      <c r="D19" s="2"/>
      <c r="E19" s="2"/>
      <c r="F19" s="8"/>
      <c r="H19" s="2"/>
      <c r="I19" s="8"/>
    </row>
    <row r="20" spans="1:9">
      <c r="A20" s="4" t="s">
        <v>21</v>
      </c>
      <c r="B20" s="6" t="s">
        <v>29</v>
      </c>
      <c r="C20" s="11">
        <f ca="1">'[1]E-submission(C)'!C20</f>
        <v>100158735.16999994</v>
      </c>
      <c r="D20" s="2"/>
      <c r="E20" s="6" t="s">
        <v>36</v>
      </c>
      <c r="F20" s="11">
        <f ca="1">C20</f>
        <v>100158735.16999994</v>
      </c>
      <c r="H20" s="6" t="s">
        <v>31</v>
      </c>
      <c r="I20" s="11">
        <f ca="1">C20</f>
        <v>100158735.16999994</v>
      </c>
    </row>
    <row r="21" spans="1:9">
      <c r="A21" s="4" t="s">
        <v>22</v>
      </c>
      <c r="B21" s="6" t="s">
        <v>29</v>
      </c>
      <c r="C21" s="11">
        <f ca="1">'[1]E-submission(C)'!C21</f>
        <v>114626107.55999994</v>
      </c>
      <c r="D21" s="2"/>
      <c r="E21" s="6" t="s">
        <v>36</v>
      </c>
      <c r="F21" s="11">
        <f ca="1">C21</f>
        <v>114626107.55999994</v>
      </c>
      <c r="H21" s="6" t="s">
        <v>31</v>
      </c>
      <c r="I21" s="11">
        <f ca="1">C21</f>
        <v>114626107.55999994</v>
      </c>
    </row>
    <row r="22" spans="1:9">
      <c r="A22" s="2" t="s">
        <v>2</v>
      </c>
      <c r="B22" s="2"/>
      <c r="C22" s="8"/>
      <c r="D22" s="2"/>
      <c r="E22" s="2"/>
      <c r="F22" s="8"/>
      <c r="H22" s="2"/>
      <c r="I22" s="8"/>
    </row>
    <row r="23" spans="1:9">
      <c r="A23" s="2"/>
      <c r="B23" s="2"/>
      <c r="C23" s="13" t="s">
        <v>25</v>
      </c>
      <c r="D23" s="2"/>
      <c r="E23" s="2"/>
      <c r="F23" s="13" t="s">
        <v>25</v>
      </c>
      <c r="H23" s="2"/>
      <c r="I23" s="13" t="s">
        <v>25</v>
      </c>
    </row>
    <row r="24" spans="1:9">
      <c r="A24" s="4" t="s">
        <v>10</v>
      </c>
      <c r="B24" s="2"/>
      <c r="C24" s="14">
        <f ca="1">'[1]E-submission(C)'!C24</f>
        <v>-0.3127021781324123</v>
      </c>
      <c r="D24" s="2"/>
      <c r="E24" s="2"/>
      <c r="F24" s="14">
        <f ca="1">'[1]E-submission(C)'!F24</f>
        <v>-0.66392133792755847</v>
      </c>
      <c r="H24" s="2"/>
      <c r="I24" s="14">
        <f ca="1">'[1]E-submission(C)'!I24</f>
        <v>-1.8853251007468524E-2</v>
      </c>
    </row>
    <row r="25" spans="1:9">
      <c r="A25" s="2" t="s">
        <v>2</v>
      </c>
      <c r="B25" s="2"/>
      <c r="C25" s="8"/>
      <c r="D25" s="2"/>
      <c r="E25" s="2"/>
      <c r="F25" s="8"/>
      <c r="H25" s="2"/>
      <c r="I25" s="8"/>
    </row>
    <row r="26" spans="1:9">
      <c r="A26" s="4" t="s">
        <v>11</v>
      </c>
      <c r="B26" s="2"/>
      <c r="C26" s="2"/>
      <c r="D26" s="2"/>
      <c r="E26" s="2"/>
      <c r="F26" s="2"/>
      <c r="H26" s="2"/>
      <c r="I26" s="2"/>
    </row>
    <row r="27" spans="1:9" ht="24">
      <c r="A27" s="3" t="s">
        <v>12</v>
      </c>
      <c r="B27" s="2"/>
      <c r="C27" s="2"/>
      <c r="D27" s="2"/>
      <c r="E27" s="2"/>
      <c r="F27" s="2"/>
      <c r="H27" s="2"/>
      <c r="I27" s="2"/>
    </row>
    <row r="28" spans="1:9" ht="24">
      <c r="A28" s="3" t="s">
        <v>13</v>
      </c>
      <c r="B28" s="2"/>
      <c r="C28" s="2"/>
      <c r="D28" s="2"/>
      <c r="E28" s="2"/>
      <c r="F28" s="2"/>
      <c r="H28" s="2"/>
      <c r="I28" s="2"/>
    </row>
    <row r="29" spans="1:9" ht="24">
      <c r="A29" s="3" t="s">
        <v>14</v>
      </c>
      <c r="B29" s="2"/>
      <c r="C29" s="2"/>
      <c r="D29" s="2"/>
      <c r="E29" s="2"/>
      <c r="F29" s="2"/>
      <c r="H29" s="2"/>
      <c r="I29" s="2"/>
    </row>
    <row r="30" spans="1:9" ht="48">
      <c r="A30" s="3" t="s">
        <v>23</v>
      </c>
      <c r="B30" s="2"/>
      <c r="C30" s="2"/>
      <c r="D30" s="2"/>
      <c r="E30" s="2"/>
      <c r="F30" s="2"/>
      <c r="H30" s="2"/>
      <c r="I30" s="2"/>
    </row>
    <row r="31" spans="1:9" ht="24">
      <c r="A31" s="3" t="s">
        <v>15</v>
      </c>
      <c r="B31" s="2"/>
      <c r="C31" s="2"/>
      <c r="D31" s="2"/>
      <c r="E31" s="2"/>
      <c r="F31" s="2"/>
      <c r="H31" s="2"/>
      <c r="I31" s="2"/>
    </row>
    <row r="32" spans="1:9" ht="48">
      <c r="A32" s="3" t="s">
        <v>24</v>
      </c>
      <c r="B32" s="2"/>
      <c r="C32" s="2"/>
      <c r="D32" s="2"/>
      <c r="E32" s="2"/>
      <c r="F32" s="2"/>
      <c r="H32" s="2"/>
      <c r="I32" s="2"/>
    </row>
    <row r="33" spans="1:9">
      <c r="A33" s="3"/>
      <c r="B33" s="2"/>
      <c r="C33" s="2"/>
      <c r="D33" s="2"/>
      <c r="E33" s="2"/>
      <c r="F33" s="2"/>
      <c r="H33" s="2"/>
      <c r="I33" s="2"/>
    </row>
    <row r="34" spans="1:9">
      <c r="A34" s="2" t="s">
        <v>2</v>
      </c>
      <c r="B34" s="2"/>
      <c r="C34" s="2"/>
      <c r="D34" s="2"/>
      <c r="E34" s="2"/>
      <c r="F34" s="2"/>
      <c r="H34" s="2"/>
      <c r="I34" s="2"/>
    </row>
    <row r="35" spans="1:9">
      <c r="A35" s="4" t="s">
        <v>16</v>
      </c>
      <c r="B35" s="2"/>
      <c r="C35" s="2"/>
      <c r="D35" s="2"/>
      <c r="E35" s="2"/>
      <c r="F35" s="2"/>
      <c r="H35" s="2"/>
      <c r="I35" s="2"/>
    </row>
    <row r="36" spans="1:9" ht="66" customHeight="1">
      <c r="A36" s="3" t="s">
        <v>28</v>
      </c>
      <c r="B36" s="2"/>
      <c r="C36" s="2"/>
      <c r="D36" s="2"/>
      <c r="E36" s="2"/>
      <c r="F36" s="2"/>
      <c r="H36" s="2"/>
      <c r="I36" s="2"/>
    </row>
    <row r="37" spans="1:9">
      <c r="A37" s="2" t="s">
        <v>2</v>
      </c>
      <c r="B37" s="2"/>
      <c r="C37" s="2"/>
      <c r="D37" s="2"/>
      <c r="E37" s="2"/>
      <c r="F37" s="2"/>
      <c r="H37" s="2"/>
      <c r="I37" s="2"/>
    </row>
    <row r="38" spans="1:9">
      <c r="A38" s="4" t="s">
        <v>17</v>
      </c>
      <c r="B38" s="2"/>
      <c r="C38" s="2"/>
      <c r="D38" s="2"/>
      <c r="E38" s="2"/>
      <c r="F38" s="2"/>
      <c r="H38" s="2"/>
      <c r="I38" s="2"/>
    </row>
    <row r="39" spans="1:9">
      <c r="A39" s="3"/>
      <c r="B39" s="2"/>
      <c r="C39" s="2"/>
      <c r="D39" s="2"/>
      <c r="E39" s="2"/>
      <c r="F39" s="2"/>
      <c r="H39" s="2"/>
      <c r="I39" s="2"/>
    </row>
    <row r="40" spans="1:9">
      <c r="A40" s="2" t="s">
        <v>18</v>
      </c>
      <c r="B40" s="2"/>
      <c r="C40" s="2"/>
      <c r="D40" s="2"/>
      <c r="E40" s="2"/>
      <c r="F40" s="2"/>
      <c r="H40" s="2"/>
      <c r="I40" s="2"/>
    </row>
    <row r="41" spans="1:9">
      <c r="A41" s="7"/>
      <c r="B41" s="2"/>
      <c r="C41" s="2"/>
      <c r="D41" s="2"/>
      <c r="E41" s="2"/>
      <c r="F41" s="2"/>
      <c r="H41" s="2"/>
      <c r="I41" s="2"/>
    </row>
  </sheetData>
  <mergeCells count="4">
    <mergeCell ref="B6:C6"/>
    <mergeCell ref="E6:F6"/>
    <mergeCell ref="H6:I6"/>
    <mergeCell ref="B4:I4"/>
  </mergeCells>
  <phoneticPr fontId="6" type="noConversion"/>
  <pageMargins left="0.25" right="0.25" top="0.75" bottom="0.75" header="0.25" footer="0.25"/>
  <pageSetup paperSize="9" scale="64" orientation="landscape" r:id="rId1"/>
  <headerFooter>
    <oddFooter>&amp;L&amp;"monospace,Bold"&amp;10&amp;K000000&amp;L&amp;"monospace,Bold"&amp;10&amp;K000000&amp;"monospace"&amp;10&amp;K000000&amp;P_x000D_&amp;1#&amp;"Calibri"&amp;10&amp;K000000RESTRICTED&amp;C&amp;"等线"&amp;11&amp;K000000&amp;"等线"&amp;11&amp;K000000_x000D_&amp;1#&amp;"Calibri"&amp;10&amp;K000000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BO FUNG IVAN (511IVAN)</dc:creator>
  <cp:lastModifiedBy>LO KA CHING DOUGLAS (629DOUGLAS)</cp:lastModifiedBy>
  <cp:lastPrinted>2024-08-22T08:59:00Z</cp:lastPrinted>
  <dcterms:created xsi:type="dcterms:W3CDTF">2022-01-26T09:19:42Z</dcterms:created>
  <dcterms:modified xsi:type="dcterms:W3CDTF">2024-08-22T08:59:00Z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2022-01-26T09:25:21Z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0cb46c6f-6b1b-441f-b530-23a071803607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